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真田\令和7年度教育図書請求書兼領収書\R7ＨＰ用\"/>
    </mc:Choice>
  </mc:AlternateContent>
  <xr:revisionPtr revIDLastSave="0" documentId="13_ncr:1_{1617A020-E2AF-465D-9491-08A76E519F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7年4月～図書注文書兼請求書" sheetId="33" r:id="rId1"/>
  </sheets>
  <calcPr calcId="191029"/>
</workbook>
</file>

<file path=xl/calcChain.xml><?xml version="1.0" encoding="utf-8"?>
<calcChain xmlns="http://schemas.openxmlformats.org/spreadsheetml/2006/main">
  <c r="G36" i="33" l="1"/>
  <c r="I36" i="33" s="1"/>
  <c r="G25" i="33"/>
  <c r="G22" i="33"/>
  <c r="I22" i="33" s="1"/>
  <c r="G33" i="33"/>
  <c r="G18" i="33"/>
  <c r="I18" i="33" s="1"/>
  <c r="G30" i="33"/>
  <c r="I37" i="33"/>
  <c r="G28" i="33"/>
  <c r="G31" i="33"/>
  <c r="I31" i="33" s="1"/>
  <c r="C28" i="33"/>
  <c r="I11" i="33"/>
  <c r="I10" i="33"/>
  <c r="I12" i="33"/>
  <c r="I13" i="33"/>
  <c r="I14" i="33"/>
  <c r="I16" i="33"/>
  <c r="I15" i="33"/>
  <c r="I17" i="33"/>
  <c r="I20" i="33"/>
  <c r="I19" i="33"/>
  <c r="I21" i="33"/>
  <c r="I25" i="33"/>
  <c r="I26" i="33"/>
  <c r="I27" i="33"/>
  <c r="I23" i="33"/>
  <c r="I24" i="33"/>
  <c r="I28" i="33"/>
  <c r="I29" i="33"/>
  <c r="I30" i="33"/>
  <c r="I32" i="33"/>
  <c r="I33" i="33"/>
  <c r="I34" i="33"/>
  <c r="I35" i="33"/>
  <c r="I38" i="33"/>
  <c r="I9" i="33"/>
  <c r="C36" i="33"/>
  <c r="C33" i="33"/>
  <c r="C31" i="33"/>
  <c r="C30" i="33"/>
  <c r="C22" i="33"/>
  <c r="C25" i="33"/>
  <c r="C18" i="33"/>
  <c r="H50" i="33"/>
  <c r="B52" i="33"/>
  <c r="F54" i="33" l="1"/>
  <c r="F55" i="33" s="1"/>
  <c r="I39" i="33" l="1"/>
  <c r="D54" i="33" s="1"/>
  <c r="I42" i="33" l="1"/>
  <c r="H42" i="33"/>
  <c r="D55" i="33" s="1"/>
</calcChain>
</file>

<file path=xl/sharedStrings.xml><?xml version="1.0" encoding="utf-8"?>
<sst xmlns="http://schemas.openxmlformats.org/spreadsheetml/2006/main" count="74" uniqueCount="73">
  <si>
    <t>書　　籍　　名</t>
    <rPh sb="0" eb="1">
      <t>ショ</t>
    </rPh>
    <rPh sb="3" eb="4">
      <t>セキ</t>
    </rPh>
    <rPh sb="6" eb="7">
      <t>メイ</t>
    </rPh>
    <phoneticPr fontId="2"/>
  </si>
  <si>
    <t>　住　　　　　　所　　　　　　　　　　　　　　　　　　( 送  付  先 )</t>
    <rPh sb="1" eb="2">
      <t>ジュウ</t>
    </rPh>
    <rPh sb="8" eb="9">
      <t>ショ</t>
    </rPh>
    <rPh sb="29" eb="30">
      <t>ソウ</t>
    </rPh>
    <rPh sb="32" eb="33">
      <t>ヅケ</t>
    </rPh>
    <rPh sb="35" eb="36">
      <t>サキ</t>
    </rPh>
    <phoneticPr fontId="2"/>
  </si>
  <si>
    <t>〒</t>
    <phoneticPr fontId="2"/>
  </si>
  <si>
    <t>様</t>
    <rPh sb="0" eb="1">
      <t>サマ</t>
    </rPh>
    <phoneticPr fontId="2"/>
  </si>
  <si>
    <t>請　求　書　　</t>
    <rPh sb="0" eb="1">
      <t>ショウ</t>
    </rPh>
    <rPh sb="2" eb="3">
      <t>モトム</t>
    </rPh>
    <rPh sb="4" eb="5">
      <t>ショ</t>
    </rPh>
    <phoneticPr fontId="2"/>
  </si>
  <si>
    <t>上記内容にて請求させていただきます。</t>
    <rPh sb="0" eb="4">
      <t>ジョウキナイヨウ</t>
    </rPh>
    <rPh sb="6" eb="8">
      <t>セイキュウ</t>
    </rPh>
    <phoneticPr fontId="2"/>
  </si>
  <si>
    <t>】</t>
    <phoneticPr fontId="2"/>
  </si>
  <si>
    <t>　　　　　　　　　　　　　　　（うち10％消費税）</t>
    <phoneticPr fontId="2"/>
  </si>
  <si>
    <t>石川県液化石油ガス教育事務所　宛       ＦＡＸ　０７６－２５４－０６４４</t>
    <rPh sb="0" eb="2">
      <t>イシカワ</t>
    </rPh>
    <phoneticPr fontId="2"/>
  </si>
  <si>
    <t>・業務主任者
　の代理者</t>
    <phoneticPr fontId="2"/>
  </si>
  <si>
    <t>・保安業務員</t>
    <rPh sb="1" eb="6">
      <t>ホアンギョウムイン</t>
    </rPh>
    <phoneticPr fontId="2"/>
  </si>
  <si>
    <t>・調査員</t>
    <rPh sb="1" eb="4">
      <t>チョウサイン</t>
    </rPh>
    <phoneticPr fontId="2"/>
  </si>
  <si>
    <t>・業務主任者</t>
    <rPh sb="1" eb="6">
      <t>ギョウムシュニンシャ</t>
    </rPh>
    <phoneticPr fontId="2"/>
  </si>
  <si>
    <t>・設備士（再）</t>
    <rPh sb="1" eb="4">
      <t>セツビシ</t>
    </rPh>
    <rPh sb="5" eb="6">
      <t>サイ</t>
    </rPh>
    <phoneticPr fontId="2"/>
  </si>
  <si>
    <t>・フレキ管</t>
    <rPh sb="4" eb="5">
      <t>カン</t>
    </rPh>
    <phoneticPr fontId="2"/>
  </si>
  <si>
    <t>講習用図書</t>
    <rPh sb="0" eb="1">
      <t>コウ</t>
    </rPh>
    <rPh sb="1" eb="2">
      <t>ナライ</t>
    </rPh>
    <rPh sb="2" eb="3">
      <t>ヨウ</t>
    </rPh>
    <rPh sb="3" eb="5">
      <t>トショ</t>
    </rPh>
    <phoneticPr fontId="2"/>
  </si>
  <si>
    <t>定価
[税込10％](円）</t>
    <rPh sb="0" eb="1">
      <t>サダム</t>
    </rPh>
    <rPh sb="1" eb="2">
      <t>アタイ</t>
    </rPh>
    <rPh sb="4" eb="6">
      <t>ゼイコミ</t>
    </rPh>
    <rPh sb="11" eb="12">
      <t>エン</t>
    </rPh>
    <phoneticPr fontId="2"/>
  </si>
  <si>
    <t>注文
部数(冊)</t>
    <rPh sb="0" eb="2">
      <t>チュウモン</t>
    </rPh>
    <rPh sb="3" eb="5">
      <t>ブスウ</t>
    </rPh>
    <rPh sb="6" eb="7">
      <t>サツ</t>
    </rPh>
    <phoneticPr fontId="2"/>
  </si>
  <si>
    <r>
      <t xml:space="preserve">金額
</t>
    </r>
    <r>
      <rPr>
        <sz val="8"/>
        <rFont val="ＭＳ Ｐゴシック"/>
        <family val="3"/>
        <charset val="128"/>
      </rPr>
      <t>[税込10％](円）</t>
    </r>
    <rPh sb="0" eb="2">
      <t>キンガク</t>
    </rPh>
    <rPh sb="4" eb="6">
      <t>ゼイコミ</t>
    </rPh>
    <rPh sb="11" eb="12">
      <t>エン</t>
    </rPh>
    <phoneticPr fontId="2"/>
  </si>
  <si>
    <t>ご注文日</t>
    <rPh sb="1" eb="4">
      <t>チュウモンビ</t>
    </rPh>
    <phoneticPr fontId="2"/>
  </si>
  <si>
    <t>事業所または氏名</t>
    <rPh sb="0" eb="3">
      <t>ジギョウショ</t>
    </rPh>
    <rPh sb="6" eb="8">
      <t>シメイ</t>
    </rPh>
    <phoneticPr fontId="2"/>
  </si>
  <si>
    <t>税率別内訳</t>
    <rPh sb="0" eb="3">
      <t>ゼイリツベツ</t>
    </rPh>
    <rPh sb="3" eb="5">
      <t>ウチワケ</t>
    </rPh>
    <phoneticPr fontId="14"/>
  </si>
  <si>
    <t>内消費税</t>
    <rPh sb="0" eb="1">
      <t>ウチ</t>
    </rPh>
    <rPh sb="1" eb="4">
      <t>ショウヒゼイ</t>
    </rPh>
    <phoneticPr fontId="14"/>
  </si>
  <si>
    <t>対象金額</t>
    <rPh sb="0" eb="2">
      <t>タイショウ</t>
    </rPh>
    <rPh sb="2" eb="4">
      <t>キンガク</t>
    </rPh>
    <phoneticPr fontId="14"/>
  </si>
  <si>
    <t>10％対象</t>
    <rPh sb="3" eb="5">
      <t>タイショウ</t>
    </rPh>
    <phoneticPr fontId="14"/>
  </si>
  <si>
    <t>軽減8％対象</t>
    <rPh sb="0" eb="2">
      <t>ケイゲン</t>
    </rPh>
    <rPh sb="4" eb="6">
      <t>タイショウ</t>
    </rPh>
    <phoneticPr fontId="14"/>
  </si>
  <si>
    <t>非課税対象</t>
    <rPh sb="0" eb="3">
      <t>ヒカゼイ</t>
    </rPh>
    <rPh sb="3" eb="5">
      <t>タイショウ</t>
    </rPh>
    <phoneticPr fontId="14"/>
  </si>
  <si>
    <t>不課税対象</t>
    <rPh sb="0" eb="3">
      <t>フカゼイ</t>
    </rPh>
    <rPh sb="3" eb="5">
      <t>タイショウ</t>
    </rPh>
    <phoneticPr fontId="14"/>
  </si>
  <si>
    <t>合計金額</t>
    <phoneticPr fontId="14"/>
  </si>
  <si>
    <t>・丙種化学
　（液石）　</t>
    <rPh sb="1" eb="3">
      <t>ヘイシュ</t>
    </rPh>
    <rPh sb="3" eb="5">
      <t>カガク</t>
    </rPh>
    <rPh sb="8" eb="9">
      <t>エキ</t>
    </rPh>
    <rPh sb="9" eb="10">
      <t>イシ</t>
    </rPh>
    <phoneticPr fontId="2"/>
  </si>
  <si>
    <t>・第二種販売　　　　　</t>
    <rPh sb="1" eb="2">
      <t>ダイ</t>
    </rPh>
    <rPh sb="2" eb="3">
      <t>ニ</t>
    </rPh>
    <rPh sb="3" eb="4">
      <t>タネ</t>
    </rPh>
    <rPh sb="4" eb="5">
      <t>ハン</t>
    </rPh>
    <rPh sb="5" eb="6">
      <t>バイ</t>
    </rPh>
    <phoneticPr fontId="2"/>
  </si>
  <si>
    <t>・設備士
　（第2.3）</t>
    <rPh sb="1" eb="4">
      <t>セツビシ</t>
    </rPh>
    <rPh sb="7" eb="8">
      <t>ダイ</t>
    </rPh>
    <phoneticPr fontId="2"/>
  </si>
  <si>
    <t>・保安係員
　（LP）　　　</t>
    <rPh sb="1" eb="3">
      <t>ホアン</t>
    </rPh>
    <rPh sb="3" eb="5">
      <t>カカリイン</t>
    </rPh>
    <phoneticPr fontId="2"/>
  </si>
  <si>
    <t>〒920-8203</t>
    <phoneticPr fontId="14"/>
  </si>
  <si>
    <t>・充てん
 作業者（再）</t>
    <rPh sb="1" eb="2">
      <t>ジュウ</t>
    </rPh>
    <rPh sb="6" eb="9">
      <t>サギョウシャ</t>
    </rPh>
    <rPh sb="10" eb="11">
      <t>サイ</t>
    </rPh>
    <phoneticPr fontId="2"/>
  </si>
  <si>
    <t>　石川県金沢市鞍月2丁目3番地
　　　電話番号　076-254-0634</t>
    <rPh sb="1" eb="3">
      <t>イシカワ</t>
    </rPh>
    <rPh sb="3" eb="4">
      <t>ケン</t>
    </rPh>
    <rPh sb="4" eb="7">
      <t>カナザワシ</t>
    </rPh>
    <rPh sb="7" eb="9">
      <t>クラツキ</t>
    </rPh>
    <rPh sb="10" eb="12">
      <t>チョウメ</t>
    </rPh>
    <rPh sb="13" eb="15">
      <t>バンチ</t>
    </rPh>
    <rPh sb="19" eb="21">
      <t>デンワ</t>
    </rPh>
    <rPh sb="21" eb="23">
      <t>バンゴウ</t>
    </rPh>
    <phoneticPr fontId="14"/>
  </si>
  <si>
    <t>図書注文書</t>
    <rPh sb="0" eb="2">
      <t>トショ</t>
    </rPh>
    <rPh sb="2" eb="5">
      <t>チュウモンショ</t>
    </rPh>
    <phoneticPr fontId="2"/>
  </si>
  <si>
    <t>【</t>
    <phoneticPr fontId="2"/>
  </si>
  <si>
    <t>振込日</t>
    <rPh sb="0" eb="2">
      <t>フリコミ</t>
    </rPh>
    <rPh sb="2" eb="3">
      <t>ヒ</t>
    </rPh>
    <phoneticPr fontId="14"/>
  </si>
  <si>
    <t>電話番号</t>
    <rPh sb="0" eb="4">
      <t>デンワバンゴウ</t>
    </rPh>
    <phoneticPr fontId="14"/>
  </si>
  <si>
    <t>一般社団法人 石川県エルピーガス協会
(石川県液化石油ガス教育事務所)</t>
    <rPh sb="0" eb="2">
      <t>イッパン</t>
    </rPh>
    <rPh sb="2" eb="4">
      <t>シャダン</t>
    </rPh>
    <rPh sb="4" eb="6">
      <t>ホウジン</t>
    </rPh>
    <rPh sb="7" eb="10">
      <t>イシカワケン</t>
    </rPh>
    <rPh sb="16" eb="18">
      <t>キョウカイ</t>
    </rPh>
    <rPh sb="20" eb="34">
      <t>イ</t>
    </rPh>
    <phoneticPr fontId="14"/>
  </si>
  <si>
    <t>・第二種販売講習テキスト（第5次改訂版） &lt;R3/11&gt;</t>
    <rPh sb="1" eb="2">
      <t>ダイ</t>
    </rPh>
    <rPh sb="2" eb="4">
      <t>ニシュ</t>
    </rPh>
    <rPh sb="4" eb="6">
      <t>ハンバイ</t>
    </rPh>
    <rPh sb="6" eb="8">
      <t>コウシュウ</t>
    </rPh>
    <rPh sb="13" eb="14">
      <t>ダイ</t>
    </rPh>
    <rPh sb="15" eb="16">
      <t>ジ</t>
    </rPh>
    <rPh sb="16" eb="19">
      <t>カイテイバン</t>
    </rPh>
    <phoneticPr fontId="2"/>
  </si>
  <si>
    <t>・液化石油ガス保安技術（第5次改訂版） &lt;R5/11&gt;</t>
    <rPh sb="1" eb="3">
      <t>エキカ</t>
    </rPh>
    <rPh sb="3" eb="5">
      <t>セキユ</t>
    </rPh>
    <rPh sb="7" eb="9">
      <t>ホアン</t>
    </rPh>
    <rPh sb="9" eb="11">
      <t>ギジュツ</t>
    </rPh>
    <rPh sb="12" eb="13">
      <t>ダイ</t>
    </rPh>
    <rPh sb="14" eb="15">
      <t>ジ</t>
    </rPh>
    <rPh sb="15" eb="18">
      <t>カイテイバン</t>
    </rPh>
    <phoneticPr fontId="2"/>
  </si>
  <si>
    <t>・液化石油ガス調査員講習テキスト（第4次改訂版） &lt;R4/3&gt;</t>
    <rPh sb="7" eb="10">
      <t>チョウサイン</t>
    </rPh>
    <rPh sb="10" eb="12">
      <t>コウシュウ</t>
    </rPh>
    <rPh sb="16" eb="17">
      <t>ダイ</t>
    </rPh>
    <rPh sb="18" eb="19">
      <t>ジ</t>
    </rPh>
    <rPh sb="19" eb="22">
      <t>カイテイバン</t>
    </rPh>
    <phoneticPr fontId="2"/>
  </si>
  <si>
    <t>・液化石油ガス保安業務員講習テキスト（第4次改訂版） &lt;R4/3&gt;</t>
    <rPh sb="7" eb="12">
      <t>ホアンギョウムイン</t>
    </rPh>
    <rPh sb="12" eb="14">
      <t>コウシュウ</t>
    </rPh>
    <rPh sb="19" eb="20">
      <t>ダイ</t>
    </rPh>
    <rPh sb="21" eb="22">
      <t>ジ</t>
    </rPh>
    <rPh sb="22" eb="25">
      <t>カイテイバン</t>
    </rPh>
    <phoneticPr fontId="2"/>
  </si>
  <si>
    <t>・高圧ガス製造保安係員講習テキスト(液化石油ガス編 第5次改訂版）　&lt;R3/4&gt;</t>
    <rPh sb="1" eb="3">
      <t>コウアツ</t>
    </rPh>
    <rPh sb="5" eb="7">
      <t>セイゾウ</t>
    </rPh>
    <rPh sb="7" eb="9">
      <t>ホアン</t>
    </rPh>
    <rPh sb="9" eb="11">
      <t>カカリイン</t>
    </rPh>
    <rPh sb="11" eb="13">
      <t>コウシュウ</t>
    </rPh>
    <rPh sb="18" eb="20">
      <t>エキカ</t>
    </rPh>
    <rPh sb="20" eb="22">
      <t>セキユ</t>
    </rPh>
    <rPh sb="24" eb="25">
      <t>ヘン</t>
    </rPh>
    <rPh sb="26" eb="27">
      <t>ダイ</t>
    </rPh>
    <rPh sb="28" eb="29">
      <t>ジ</t>
    </rPh>
    <rPh sb="29" eb="31">
      <t>カイテイ</t>
    </rPh>
    <rPh sb="31" eb="32">
      <t>バン</t>
    </rPh>
    <phoneticPr fontId="2"/>
  </si>
  <si>
    <t>・液化石油ガス販売事業者用保安教育指針（2022） &lt;R5/4&gt;</t>
    <rPh sb="1" eb="7">
      <t>エ</t>
    </rPh>
    <rPh sb="7" eb="12">
      <t>ハンバイジギョウシャ</t>
    </rPh>
    <rPh sb="12" eb="13">
      <t>ヨウ</t>
    </rPh>
    <rPh sb="13" eb="19">
      <t>ホアンキョウイクシシン</t>
    </rPh>
    <phoneticPr fontId="2"/>
  </si>
  <si>
    <t>・液化石油ガス設備設置基準及び取扱要領（2022） &lt;R5/4&gt;</t>
    <rPh sb="1" eb="3">
      <t>エキカ</t>
    </rPh>
    <rPh sb="3" eb="5">
      <t>セキユ</t>
    </rPh>
    <rPh sb="7" eb="14">
      <t>セツビセッチキジュンオヨ</t>
    </rPh>
    <rPh sb="15" eb="19">
      <t>トリアツカイヨウリョウ</t>
    </rPh>
    <phoneticPr fontId="2"/>
  </si>
  <si>
    <t xml:space="preserve">   　  登録番号：Ｔ1 2200 0500 7397</t>
    <rPh sb="6" eb="8">
      <t>トウロク</t>
    </rPh>
    <rPh sb="8" eb="10">
      <t>バンゴウ</t>
    </rPh>
    <phoneticPr fontId="14"/>
  </si>
  <si>
    <t>　</t>
    <phoneticPr fontId="14"/>
  </si>
  <si>
    <t>※納期まで1週間程要す場合がありますので余裕をもってご注文下さい。　　</t>
    <phoneticPr fontId="14"/>
  </si>
  <si>
    <t>● 窓口で支払い受取希望の方は下記に〇と訪問日　</t>
    <rPh sb="2" eb="4">
      <t>マドグチ</t>
    </rPh>
    <rPh sb="5" eb="7">
      <t>シハラ</t>
    </rPh>
    <rPh sb="8" eb="10">
      <t>ウケトリ</t>
    </rPh>
    <rPh sb="10" eb="12">
      <t>キボウ</t>
    </rPh>
    <rPh sb="13" eb="14">
      <t>カタ</t>
    </rPh>
    <rPh sb="15" eb="17">
      <t>カキ</t>
    </rPh>
    <rPh sb="20" eb="22">
      <t>ホウモン</t>
    </rPh>
    <rPh sb="22" eb="23">
      <t>ヒ</t>
    </rPh>
    <phoneticPr fontId="14"/>
  </si>
  <si>
    <t>[・希望　　　　月　　　日に訪問]</t>
    <phoneticPr fontId="14"/>
  </si>
  <si>
    <t>担当者様</t>
    <rPh sb="0" eb="3">
      <t>タントウシャ</t>
    </rPh>
    <rPh sb="3" eb="4">
      <t>サマ</t>
    </rPh>
    <phoneticPr fontId="14"/>
  </si>
  <si>
    <t>FAX番号</t>
    <rPh sb="3" eb="5">
      <t>バンゴウ</t>
    </rPh>
    <phoneticPr fontId="14"/>
  </si>
  <si>
    <r>
      <rPr>
        <sz val="10"/>
        <rFont val="ＭＳ Ｐゴシック"/>
        <family val="3"/>
        <charset val="128"/>
      </rPr>
      <t>●</t>
    </r>
    <r>
      <rPr>
        <sz val="8.5"/>
        <rFont val="ＭＳ Ｐゴシック"/>
        <family val="3"/>
        <charset val="128"/>
      </rPr>
      <t>原則として、下記の口座に代金を振込み 振込控えと併せてＦＡＸして下さい。(ｽﾏﾎ決済の方は⇒に〇　　・ｽﾏホ決済 )
 　送料は着払いとなりますのでご了承ください。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1" eb="3">
      <t>ゲンソク</t>
    </rPh>
    <rPh sb="7" eb="9">
      <t>カキ</t>
    </rPh>
    <rPh sb="10" eb="12">
      <t>コウザ</t>
    </rPh>
    <rPh sb="13" eb="15">
      <t>ダイキン</t>
    </rPh>
    <rPh sb="16" eb="18">
      <t>フリコミ</t>
    </rPh>
    <rPh sb="20" eb="22">
      <t>フリコミ</t>
    </rPh>
    <rPh sb="22" eb="23">
      <t>ヒカ</t>
    </rPh>
    <rPh sb="25" eb="26">
      <t>アワ</t>
    </rPh>
    <rPh sb="33" eb="34">
      <t>クダ</t>
    </rPh>
    <rPh sb="41" eb="43">
      <t>ケッサイ</t>
    </rPh>
    <rPh sb="44" eb="45">
      <t>カタ</t>
    </rPh>
    <rPh sb="55" eb="57">
      <t>ケッサイ</t>
    </rPh>
    <rPh sb="62" eb="64">
      <t>ソウリョウ</t>
    </rPh>
    <rPh sb="65" eb="67">
      <t>チャクバラ</t>
    </rPh>
    <rPh sb="76" eb="78">
      <t>リョウショウ</t>
    </rPh>
    <phoneticPr fontId="2"/>
  </si>
  <si>
    <r>
      <rPr>
        <b/>
        <sz val="16"/>
        <rFont val="ＭＳ Ｐゴシック"/>
        <family val="3"/>
        <charset val="128"/>
      </rPr>
      <t>　　請求金額</t>
    </r>
    <r>
      <rPr>
        <sz val="11"/>
        <rFont val="ＭＳ Ｐゴシック"/>
        <family val="3"/>
        <charset val="128"/>
      </rPr>
      <t>　　　（税込　10％対象額）</t>
    </r>
    <phoneticPr fontId="2"/>
  </si>
  <si>
    <t>・高圧ガス丙種化学責任者　試験問題と解説 &lt;R7年度&gt;：参考図書</t>
    <rPh sb="1" eb="3">
      <t>コウアツ</t>
    </rPh>
    <rPh sb="5" eb="6">
      <t>ヘイ</t>
    </rPh>
    <rPh sb="6" eb="7">
      <t>シュ</t>
    </rPh>
    <rPh sb="7" eb="9">
      <t>カガク</t>
    </rPh>
    <rPh sb="9" eb="12">
      <t>セキニンシャ</t>
    </rPh>
    <rPh sb="13" eb="15">
      <t>シケン</t>
    </rPh>
    <rPh sb="15" eb="17">
      <t>モンダイ</t>
    </rPh>
    <rPh sb="18" eb="20">
      <t>カイセツ</t>
    </rPh>
    <rPh sb="24" eb="26">
      <t>ネンド</t>
    </rPh>
    <rPh sb="27" eb="30">
      <t>サ</t>
    </rPh>
    <rPh sb="30" eb="32">
      <t>トショ</t>
    </rPh>
    <phoneticPr fontId="2"/>
  </si>
  <si>
    <t>・第二種販売主任者　試験問題と解説 &lt;R7年度&gt;：参考図書</t>
    <rPh sb="1" eb="2">
      <t>ダイ</t>
    </rPh>
    <rPh sb="2" eb="4">
      <t>ニシュ</t>
    </rPh>
    <rPh sb="4" eb="6">
      <t>ハンバイ</t>
    </rPh>
    <rPh sb="6" eb="9">
      <t>シュニンシャ</t>
    </rPh>
    <rPh sb="10" eb="12">
      <t>シケン</t>
    </rPh>
    <rPh sb="12" eb="14">
      <t>モンダイ</t>
    </rPh>
    <rPh sb="15" eb="17">
      <t>カイセツ</t>
    </rPh>
    <rPh sb="21" eb="23">
      <t>ネンド</t>
    </rPh>
    <rPh sb="24" eb="27">
      <t>サ</t>
    </rPh>
    <rPh sb="27" eb="29">
      <t>トショ</t>
    </rPh>
    <phoneticPr fontId="2"/>
  </si>
  <si>
    <t>・液化石油ガス設備士　試験問題と解説  &lt;R7年度&gt;：参考図書</t>
    <rPh sb="1" eb="3">
      <t>エキカ</t>
    </rPh>
    <rPh sb="3" eb="5">
      <t>セキユ</t>
    </rPh>
    <rPh sb="7" eb="9">
      <t>セツビ</t>
    </rPh>
    <rPh sb="9" eb="10">
      <t>シ</t>
    </rPh>
    <rPh sb="11" eb="13">
      <t>シケン</t>
    </rPh>
    <rPh sb="13" eb="15">
      <t>モンダイ</t>
    </rPh>
    <rPh sb="16" eb="18">
      <t>カイセツ</t>
    </rPh>
    <rPh sb="23" eb="25">
      <t>ネンド</t>
    </rPh>
    <rPh sb="26" eb="29">
      <t>サ</t>
    </rPh>
    <rPh sb="29" eb="31">
      <t>トショ</t>
    </rPh>
    <phoneticPr fontId="2"/>
  </si>
  <si>
    <t>・調査員講習　検定問題集　&lt;R7年度&gt;：参考図書</t>
    <rPh sb="1" eb="3">
      <t>チョウサ</t>
    </rPh>
    <rPh sb="3" eb="4">
      <t>イン</t>
    </rPh>
    <rPh sb="4" eb="6">
      <t>コウシュウ</t>
    </rPh>
    <rPh sb="7" eb="9">
      <t>ケンテイ</t>
    </rPh>
    <rPh sb="9" eb="12">
      <t>モンダイシュウ</t>
    </rPh>
    <rPh sb="16" eb="18">
      <t>ネンド</t>
    </rPh>
    <rPh sb="19" eb="22">
      <t>サ</t>
    </rPh>
    <rPh sb="22" eb="24">
      <t>トショ</t>
    </rPh>
    <phoneticPr fontId="2"/>
  </si>
  <si>
    <t>・保安業務員講習　検定問題集 &lt;R7年度&gt;：参考図書</t>
    <rPh sb="1" eb="3">
      <t>ホアン</t>
    </rPh>
    <rPh sb="3" eb="5">
      <t>ギョウム</t>
    </rPh>
    <rPh sb="5" eb="6">
      <t>イン</t>
    </rPh>
    <rPh sb="6" eb="8">
      <t>コウシュウ</t>
    </rPh>
    <rPh sb="9" eb="11">
      <t>ケンテイ</t>
    </rPh>
    <rPh sb="11" eb="14">
      <t>モンダイシュウ</t>
    </rPh>
    <rPh sb="18" eb="20">
      <t>ネンド</t>
    </rPh>
    <rPh sb="21" eb="24">
      <t>サ</t>
    </rPh>
    <rPh sb="24" eb="26">
      <t>トショ</t>
    </rPh>
    <phoneticPr fontId="2"/>
  </si>
  <si>
    <t>・高圧ガス保安法規集（第22次改訂版） &lt;R6/7&gt;</t>
    <rPh sb="1" eb="3">
      <t>コウアツ</t>
    </rPh>
    <rPh sb="5" eb="7">
      <t>ホアン</t>
    </rPh>
    <rPh sb="7" eb="9">
      <t>ホウキ</t>
    </rPh>
    <rPh sb="9" eb="10">
      <t>シュウ</t>
    </rPh>
    <rPh sb="11" eb="12">
      <t>ダイ</t>
    </rPh>
    <rPh sb="14" eb="15">
      <t>ジ</t>
    </rPh>
    <rPh sb="15" eb="18">
      <t>カイテイバンハッコウ</t>
    </rPh>
    <phoneticPr fontId="2"/>
  </si>
  <si>
    <t>・高圧ガス保安法規集　液化石油ガス分冊（第20次改訂版） &lt;R6/7&gt;</t>
    <rPh sb="1" eb="3">
      <t>コウアツ</t>
    </rPh>
    <rPh sb="5" eb="7">
      <t>ホアン</t>
    </rPh>
    <rPh sb="7" eb="9">
      <t>ホウキ</t>
    </rPh>
    <rPh sb="9" eb="10">
      <t>シュウ</t>
    </rPh>
    <rPh sb="11" eb="13">
      <t>エキカ</t>
    </rPh>
    <rPh sb="13" eb="15">
      <t>セキユ</t>
    </rPh>
    <rPh sb="17" eb="19">
      <t>ブンサツ</t>
    </rPh>
    <rPh sb="20" eb="21">
      <t>ダイ</t>
    </rPh>
    <rPh sb="23" eb="24">
      <t>ジ</t>
    </rPh>
    <rPh sb="24" eb="27">
      <t>カイテイバン</t>
    </rPh>
    <phoneticPr fontId="2"/>
  </si>
  <si>
    <t>・液化石油ガスの保安の確保及び取引の適正化に関する法規集（第39次改訂版） &lt;R6/10&gt;</t>
    <phoneticPr fontId="2"/>
  </si>
  <si>
    <t>・液化石油ガス設備施工マニュアル(第6次改訂版） &lt;R7/2&gt;</t>
    <phoneticPr fontId="2"/>
  </si>
  <si>
    <t>・充てん作業者再講習テキスト（第6次改訂版） &lt;R6/7&gt;</t>
    <rPh sb="1" eb="2">
      <t>ジュウ</t>
    </rPh>
    <rPh sb="4" eb="7">
      <t>サギョウシャ</t>
    </rPh>
    <rPh sb="7" eb="10">
      <t>サイコウシュウ</t>
    </rPh>
    <rPh sb="15" eb="16">
      <t>ダイ</t>
    </rPh>
    <rPh sb="17" eb="18">
      <t>ジ</t>
    </rPh>
    <rPh sb="18" eb="21">
      <t>カイテイバン</t>
    </rPh>
    <phoneticPr fontId="2"/>
  </si>
  <si>
    <t>令和7年4月～</t>
    <rPh sb="0" eb="2">
      <t>レイワ</t>
    </rPh>
    <rPh sb="3" eb="4">
      <t>ネン</t>
    </rPh>
    <rPh sb="5" eb="6">
      <t>ツキ</t>
    </rPh>
    <phoneticPr fontId="14"/>
  </si>
  <si>
    <t>・高圧ガス保安法概要（丙種化学液石編 第4次改訂版） &lt;R6/10&gt;：参考図書</t>
    <rPh sb="1" eb="3">
      <t>コウアツ</t>
    </rPh>
    <rPh sb="5" eb="7">
      <t>ホアン</t>
    </rPh>
    <rPh sb="8" eb="10">
      <t>ガイヨウ</t>
    </rPh>
    <rPh sb="11" eb="17">
      <t>ヘイシュ</t>
    </rPh>
    <rPh sb="17" eb="18">
      <t>ヘン</t>
    </rPh>
    <rPh sb="19" eb="20">
      <t>ダイ</t>
    </rPh>
    <rPh sb="21" eb="22">
      <t>ジ</t>
    </rPh>
    <rPh sb="22" eb="25">
      <t>カイテイバン</t>
    </rPh>
    <rPh sb="34" eb="37">
      <t>サ</t>
    </rPh>
    <rPh sb="37" eb="39">
      <t>トショ</t>
    </rPh>
    <phoneticPr fontId="2"/>
  </si>
  <si>
    <t>・高圧ガス保安法概要（第二種販売編　第3次改訂版） &lt;R6/10&gt;：参考図書</t>
    <rPh sb="1" eb="3">
      <t>コウアツ</t>
    </rPh>
    <rPh sb="5" eb="7">
      <t>ホアン</t>
    </rPh>
    <rPh sb="8" eb="10">
      <t>ガイヨウ</t>
    </rPh>
    <rPh sb="11" eb="16">
      <t>ニハン</t>
    </rPh>
    <rPh sb="16" eb="17">
      <t>ヘン</t>
    </rPh>
    <rPh sb="18" eb="19">
      <t>ダイ</t>
    </rPh>
    <rPh sb="20" eb="21">
      <t>ジ</t>
    </rPh>
    <rPh sb="33" eb="36">
      <t>サ</t>
    </rPh>
    <rPh sb="36" eb="38">
      <t>トショ</t>
    </rPh>
    <phoneticPr fontId="2"/>
  </si>
  <si>
    <t>・液化石油ガス法概要（液化石油ガス設備士編 第4改訂版） &lt;R6/10&gt;：参考図書</t>
    <rPh sb="1" eb="3">
      <t>エキカ</t>
    </rPh>
    <rPh sb="3" eb="5">
      <t>セキユ</t>
    </rPh>
    <rPh sb="8" eb="10">
      <t>ガイヨウ</t>
    </rPh>
    <rPh sb="11" eb="13">
      <t>エキカ</t>
    </rPh>
    <rPh sb="13" eb="15">
      <t>セキユ</t>
    </rPh>
    <rPh sb="17" eb="19">
      <t>セツビ</t>
    </rPh>
    <rPh sb="19" eb="20">
      <t>シ</t>
    </rPh>
    <rPh sb="20" eb="21">
      <t>ヘン</t>
    </rPh>
    <rPh sb="22" eb="23">
      <t>ダイ</t>
    </rPh>
    <rPh sb="36" eb="39">
      <t>サ</t>
    </rPh>
    <rPh sb="39" eb="41">
      <t>トショ</t>
    </rPh>
    <phoneticPr fontId="2"/>
  </si>
  <si>
    <t>・液化石油ガス配管用フレキ管施工マニュアル（第3次改訂版）　&lt;Ｒ4/3&gt;</t>
    <rPh sb="1" eb="5">
      <t>エキカセキユ</t>
    </rPh>
    <rPh sb="7" eb="10">
      <t>ハイカンヨウ</t>
    </rPh>
    <rPh sb="13" eb="14">
      <t>カン</t>
    </rPh>
    <rPh sb="14" eb="16">
      <t>セコウ</t>
    </rPh>
    <rPh sb="22" eb="23">
      <t>ダイ</t>
    </rPh>
    <rPh sb="24" eb="25">
      <t>ジ</t>
    </rPh>
    <rPh sb="25" eb="28">
      <t>カイテイバン</t>
    </rPh>
    <phoneticPr fontId="2"/>
  </si>
  <si>
    <t>・液化石油ガス設備工事のための知識及び技能 &lt;R7/4&gt;：再講習補助教材</t>
    <rPh sb="1" eb="3">
      <t>エキカ</t>
    </rPh>
    <rPh sb="3" eb="5">
      <t>セキユ</t>
    </rPh>
    <rPh sb="7" eb="9">
      <t>セツビ</t>
    </rPh>
    <rPh sb="9" eb="11">
      <t>コウジ</t>
    </rPh>
    <rPh sb="15" eb="17">
      <t>チシキ</t>
    </rPh>
    <rPh sb="17" eb="18">
      <t>オヨ</t>
    </rPh>
    <rPh sb="19" eb="21">
      <t>ギノウ</t>
    </rPh>
    <rPh sb="29" eb="30">
      <t>サイ</t>
    </rPh>
    <rPh sb="30" eb="32">
      <t>コウシュウセツビシサイコウシュウホジョキョウザイ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</si>
</sst>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m/d;@"/>
    <numFmt numFmtId="178" formatCode="yyyy&quot;年&quot;m&quot;月&quot;d&quot;日&quot;;@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sz val="13"/>
      <name val="HGP創英角ﾎﾟｯﾌﾟ体"/>
      <family val="3"/>
      <charset val="128"/>
    </font>
    <font>
      <sz val="10"/>
      <name val="HGS創英角ﾎﾟｯﾌﾟ体"/>
      <family val="3"/>
      <charset val="128"/>
    </font>
    <font>
      <sz val="11.5"/>
      <name val="HGS創英角ﾎﾟｯﾌﾟ体"/>
      <family val="3"/>
      <charset val="128"/>
    </font>
    <font>
      <b/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theme="0" tint="-0.499984740745262"/>
      </bottom>
      <diagonal/>
    </border>
    <border>
      <left/>
      <right style="hair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/>
      <bottom style="slantDashDot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indexed="64"/>
      </right>
      <top style="hair">
        <color theme="0" tint="-0.49998474074526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/>
      <diagonal/>
    </border>
    <border>
      <left/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theme="0" tint="-0.499984740745262"/>
      </bottom>
      <diagonal/>
    </border>
    <border>
      <left/>
      <right/>
      <top style="double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double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2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38" fontId="15" fillId="0" borderId="0" xfId="1" applyFont="1" applyFill="1" applyBorder="1" applyAlignment="1" applyProtection="1">
      <alignment horizontal="right" vertical="center"/>
    </xf>
    <xf numFmtId="0" fontId="16" fillId="0" borderId="23" xfId="0" applyFont="1" applyBorder="1" applyAlignment="1">
      <alignment horizontal="center" vertical="center"/>
    </xf>
    <xf numFmtId="38" fontId="15" fillId="0" borderId="32" xfId="1" applyFont="1" applyFill="1" applyBorder="1" applyAlignment="1" applyProtection="1">
      <alignment horizontal="right" vertical="center" indent="1"/>
    </xf>
    <xf numFmtId="38" fontId="15" fillId="0" borderId="31" xfId="1" applyFont="1" applyFill="1" applyBorder="1" applyAlignment="1" applyProtection="1">
      <alignment horizontal="right" vertical="center" indent="1"/>
    </xf>
    <xf numFmtId="38" fontId="15" fillId="0" borderId="34" xfId="1" applyFont="1" applyFill="1" applyBorder="1" applyAlignment="1" applyProtection="1">
      <alignment horizontal="right" vertical="center" indent="1"/>
    </xf>
    <xf numFmtId="0" fontId="6" fillId="0" borderId="23" xfId="0" applyFont="1" applyBorder="1" applyAlignment="1">
      <alignment horizontal="right" vertical="center" indent="1"/>
    </xf>
    <xf numFmtId="38" fontId="6" fillId="0" borderId="23" xfId="0" applyNumberFormat="1" applyFont="1" applyBorder="1" applyAlignment="1">
      <alignment horizontal="right" vertical="center" indent="1"/>
    </xf>
    <xf numFmtId="49" fontId="6" fillId="0" borderId="23" xfId="0" applyNumberFormat="1" applyFont="1" applyBorder="1" applyAlignment="1">
      <alignment horizontal="right" vertical="center" indent="1"/>
    </xf>
    <xf numFmtId="176" fontId="12" fillId="0" borderId="26" xfId="1" applyNumberFormat="1" applyFont="1" applyFill="1" applyBorder="1" applyAlignment="1" applyProtection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0" borderId="0" xfId="0" applyFont="1">
      <alignment vertical="center"/>
    </xf>
    <xf numFmtId="38" fontId="16" fillId="0" borderId="23" xfId="1" applyFont="1" applyFill="1" applyBorder="1" applyAlignment="1" applyProtection="1">
      <alignment horizontal="right" vertical="center" indent="1"/>
    </xf>
    <xf numFmtId="38" fontId="15" fillId="0" borderId="3" xfId="1" applyFont="1" applyFill="1" applyBorder="1" applyAlignment="1" applyProtection="1">
      <alignment horizontal="right" vertical="center" indent="1"/>
    </xf>
    <xf numFmtId="38" fontId="9" fillId="0" borderId="40" xfId="1" applyFont="1" applyFill="1" applyBorder="1" applyAlignment="1" applyProtection="1">
      <alignment horizontal="right" vertical="center" indent="1"/>
    </xf>
    <xf numFmtId="38" fontId="9" fillId="0" borderId="41" xfId="1" applyFont="1" applyFill="1" applyBorder="1" applyAlignment="1" applyProtection="1">
      <alignment horizontal="right" vertical="center" indent="1"/>
    </xf>
    <xf numFmtId="38" fontId="9" fillId="0" borderId="40" xfId="1" applyFont="1" applyBorder="1" applyAlignment="1" applyProtection="1">
      <alignment horizontal="right" vertical="center" indent="1"/>
    </xf>
    <xf numFmtId="38" fontId="9" fillId="0" borderId="41" xfId="1" applyFont="1" applyBorder="1" applyAlignment="1" applyProtection="1">
      <alignment horizontal="right" vertical="center" indent="1"/>
    </xf>
    <xf numFmtId="38" fontId="9" fillId="0" borderId="25" xfId="1" applyFont="1" applyBorder="1" applyAlignment="1" applyProtection="1">
      <alignment horizontal="right" vertical="center" indent="1"/>
    </xf>
    <xf numFmtId="38" fontId="9" fillId="0" borderId="23" xfId="1" applyFont="1" applyBorder="1" applyAlignment="1" applyProtection="1">
      <alignment horizontal="right" vertical="center" indent="1"/>
    </xf>
    <xf numFmtId="0" fontId="6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8" fillId="0" borderId="5" xfId="0" applyFont="1" applyBorder="1" applyAlignment="1">
      <alignment vertical="center" justifyLastLine="1"/>
    </xf>
    <xf numFmtId="0" fontId="8" fillId="0" borderId="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11" xfId="0" applyFont="1" applyBorder="1" applyAlignment="1">
      <alignment vertical="center" justifyLastLine="1"/>
    </xf>
    <xf numFmtId="0" fontId="8" fillId="0" borderId="11" xfId="0" applyFont="1" applyBorder="1" applyAlignment="1">
      <alignment horizontal="left" vertical="center" justifyLastLine="1"/>
    </xf>
    <xf numFmtId="0" fontId="8" fillId="0" borderId="6" xfId="0" applyFont="1" applyBorder="1" applyAlignment="1">
      <alignment horizontal="left" vertical="center" shrinkToFit="1"/>
    </xf>
    <xf numFmtId="0" fontId="8" fillId="0" borderId="2" xfId="0" applyFont="1" applyBorder="1" applyAlignment="1">
      <alignment vertical="center" justifyLastLine="1"/>
    </xf>
    <xf numFmtId="38" fontId="9" fillId="0" borderId="25" xfId="1" applyFont="1" applyFill="1" applyBorder="1" applyAlignment="1" applyProtection="1">
      <alignment horizontal="right" vertical="center" indent="1"/>
    </xf>
    <xf numFmtId="38" fontId="15" fillId="0" borderId="62" xfId="1" applyFont="1" applyFill="1" applyBorder="1" applyAlignment="1" applyProtection="1">
      <alignment horizontal="right" vertical="center" indent="1"/>
    </xf>
    <xf numFmtId="38" fontId="15" fillId="0" borderId="63" xfId="1" applyFont="1" applyFill="1" applyBorder="1" applyAlignment="1" applyProtection="1">
      <alignment horizontal="right" vertical="center" indent="1"/>
    </xf>
    <xf numFmtId="0" fontId="8" fillId="0" borderId="11" xfId="0" applyFont="1" applyBorder="1" applyAlignment="1">
      <alignment horizontal="left" vertical="center" wrapText="1" shrinkToFit="1"/>
    </xf>
    <xf numFmtId="0" fontId="8" fillId="0" borderId="11" xfId="0" applyFont="1" applyBorder="1" applyAlignment="1">
      <alignment horizontal="left" vertical="center" wrapText="1" justifyLastLine="1"/>
    </xf>
    <xf numFmtId="0" fontId="8" fillId="0" borderId="11" xfId="0" applyFont="1" applyBorder="1" applyAlignment="1">
      <alignment vertical="center" wrapText="1" justifyLastLine="1"/>
    </xf>
    <xf numFmtId="38" fontId="15" fillId="0" borderId="68" xfId="1" applyFont="1" applyFill="1" applyBorder="1" applyAlignment="1" applyProtection="1">
      <alignment horizontal="right" vertical="center" indent="1"/>
    </xf>
    <xf numFmtId="0" fontId="5" fillId="0" borderId="0" xfId="0" applyFont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18" fillId="0" borderId="0" xfId="0" applyFont="1">
      <alignment vertical="center"/>
    </xf>
    <xf numFmtId="0" fontId="19" fillId="0" borderId="29" xfId="0" applyFont="1" applyBorder="1">
      <alignment vertical="center"/>
    </xf>
    <xf numFmtId="177" fontId="9" fillId="3" borderId="0" xfId="0" applyNumberFormat="1" applyFont="1" applyFill="1" applyAlignment="1" applyProtection="1">
      <alignment horizontal="center" vertical="center"/>
      <protection locked="0"/>
    </xf>
    <xf numFmtId="0" fontId="15" fillId="3" borderId="20" xfId="0" applyFont="1" applyFill="1" applyBorder="1" applyAlignment="1" applyProtection="1">
      <alignment horizontal="center" vertical="center"/>
      <protection locked="0"/>
    </xf>
    <xf numFmtId="0" fontId="15" fillId="3" borderId="17" xfId="0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36" xfId="0" applyFont="1" applyFill="1" applyBorder="1" applyAlignment="1" applyProtection="1">
      <alignment horizontal="center" vertical="center"/>
      <protection locked="0"/>
    </xf>
    <xf numFmtId="0" fontId="15" fillId="3" borderId="16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38" fontId="9" fillId="0" borderId="39" xfId="1" applyFont="1" applyFill="1" applyBorder="1" applyAlignment="1" applyProtection="1">
      <alignment horizontal="right" vertical="center" indent="1"/>
    </xf>
    <xf numFmtId="38" fontId="9" fillId="0" borderId="45" xfId="1" applyFont="1" applyFill="1" applyBorder="1" applyAlignment="1" applyProtection="1">
      <alignment horizontal="right" vertical="center" inden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38" fontId="9" fillId="0" borderId="43" xfId="1" applyFont="1" applyBorder="1" applyAlignment="1" applyProtection="1">
      <alignment horizontal="right" vertical="center" indent="1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38" fontId="0" fillId="0" borderId="0" xfId="0" applyNumberFormat="1" applyAlignment="1">
      <alignment horizontal="center" vertical="center"/>
    </xf>
    <xf numFmtId="38" fontId="9" fillId="0" borderId="42" xfId="1" applyFont="1" applyBorder="1" applyAlignment="1" applyProtection="1">
      <alignment horizontal="right" vertical="center" indent="1"/>
    </xf>
    <xf numFmtId="38" fontId="9" fillId="0" borderId="44" xfId="1" applyFont="1" applyBorder="1" applyAlignment="1" applyProtection="1">
      <alignment horizontal="right" vertical="center" indent="1"/>
    </xf>
    <xf numFmtId="38" fontId="9" fillId="0" borderId="44" xfId="1" applyFont="1" applyFill="1" applyBorder="1" applyAlignment="1" applyProtection="1">
      <alignment horizontal="right" vertical="center" inden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178" fontId="0" fillId="3" borderId="1" xfId="0" applyNumberFormat="1" applyFill="1" applyBorder="1" applyAlignment="1" applyProtection="1">
      <alignment horizontal="right" vertical="center" indent="1"/>
      <protection locked="0"/>
    </xf>
    <xf numFmtId="38" fontId="12" fillId="0" borderId="26" xfId="0" applyNumberFormat="1" applyFont="1" applyBorder="1">
      <alignment vertical="center"/>
    </xf>
    <xf numFmtId="0" fontId="12" fillId="0" borderId="26" xfId="0" applyFont="1" applyBorder="1">
      <alignment vertical="center"/>
    </xf>
    <xf numFmtId="3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3" fillId="0" borderId="5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60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8" fillId="0" borderId="67" xfId="0" applyFont="1" applyBorder="1" applyAlignment="1">
      <alignment horizontal="left" vertical="center" wrapText="1" justifyLastLine="1"/>
    </xf>
    <xf numFmtId="0" fontId="8" fillId="0" borderId="24" xfId="0" applyFont="1" applyBorder="1" applyAlignment="1">
      <alignment horizontal="left" vertical="center" wrapText="1" justifyLastLine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4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64" xfId="0" applyFont="1" applyBorder="1" applyAlignment="1">
      <alignment vertical="center" wrapText="1"/>
    </xf>
    <xf numFmtId="0" fontId="3" fillId="0" borderId="65" xfId="0" applyFont="1" applyBorder="1" applyAlignment="1">
      <alignment vertical="center" wrapText="1"/>
    </xf>
    <xf numFmtId="0" fontId="3" fillId="0" borderId="66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 shrinkToFit="1"/>
    </xf>
    <xf numFmtId="0" fontId="3" fillId="0" borderId="55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8" fontId="0" fillId="0" borderId="33" xfId="1" applyFont="1" applyBorder="1" applyAlignment="1">
      <alignment vertical="center"/>
    </xf>
    <xf numFmtId="0" fontId="6" fillId="0" borderId="29" xfId="0" applyFont="1" applyBorder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3" borderId="29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left" vertical="center" wrapText="1" justifyLastLine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30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left" vertical="center" wrapText="1" justifyLastLine="1"/>
    </xf>
    <xf numFmtId="0" fontId="8" fillId="0" borderId="6" xfId="0" applyFont="1" applyBorder="1" applyAlignment="1">
      <alignment horizontal="left" vertical="center" wrapText="1" justifyLastLine="1"/>
    </xf>
  </cellXfs>
  <cellStyles count="2">
    <cellStyle name="桁区切り" xfId="1" builtinId="6"/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FFFFE1"/>
      <color rgb="FF0000FF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50</xdr:row>
      <xdr:rowOff>19055</xdr:rowOff>
    </xdr:from>
    <xdr:to>
      <xdr:col>8</xdr:col>
      <xdr:colOff>857250</xdr:colOff>
      <xdr:row>52</xdr:row>
      <xdr:rowOff>60179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AF0532D-5FA9-4D57-AA8A-9A3B262D19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E2DED3"/>
            </a:clrFrom>
            <a:clrTo>
              <a:srgbClr val="E2DED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34" t="31061" r="70170" b="42298"/>
        <a:stretch/>
      </xdr:blipFill>
      <xdr:spPr>
        <a:xfrm rot="5400000">
          <a:off x="7699450" y="11426755"/>
          <a:ext cx="450699" cy="457200"/>
        </a:xfrm>
        <a:prstGeom prst="rect">
          <a:avLst/>
        </a:prstGeom>
      </xdr:spPr>
    </xdr:pic>
    <xdr:clientData/>
  </xdr:twoCellAnchor>
  <xdr:twoCellAnchor>
    <xdr:from>
      <xdr:col>1</xdr:col>
      <xdr:colOff>228601</xdr:colOff>
      <xdr:row>38</xdr:row>
      <xdr:rowOff>371474</xdr:rowOff>
    </xdr:from>
    <xdr:to>
      <xdr:col>3</xdr:col>
      <xdr:colOff>266700</xdr:colOff>
      <xdr:row>44</xdr:row>
      <xdr:rowOff>123825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53C04FD6-83C0-4B68-973F-26E435BB7F07}"/>
            </a:ext>
          </a:extLst>
        </xdr:cNvPr>
        <xdr:cNvSpPr/>
      </xdr:nvSpPr>
      <xdr:spPr>
        <a:xfrm>
          <a:off x="428626" y="8991599"/>
          <a:ext cx="2924174" cy="981076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46800" rIns="36000" bIns="36000" rtlCol="0" anchor="t"/>
        <a:lstStyle/>
        <a:p>
          <a:pPr algn="l"/>
          <a:r>
            <a:rPr kumimoji="1" lang="en-US" altLang="ja-JP" sz="1000" b="1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000" b="1">
              <a:solidFill>
                <a:sysClr val="windowText" lastClr="000000"/>
              </a:solidFill>
              <a:latin typeface="+mn-ea"/>
              <a:ea typeface="+mn-ea"/>
            </a:rPr>
            <a:t>振 込 先</a:t>
          </a:r>
          <a:r>
            <a:rPr kumimoji="1" lang="en-US" altLang="ja-JP" sz="10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000" b="1">
              <a:solidFill>
                <a:sysClr val="windowText" lastClr="000000"/>
              </a:solidFill>
              <a:latin typeface="+mn-ea"/>
              <a:ea typeface="+mn-ea"/>
            </a:rPr>
            <a:t>　北國銀行　金沢西部支店</a:t>
          </a:r>
          <a:endParaRPr kumimoji="1" lang="en-US" altLang="ja-JP" sz="10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n-ea"/>
              <a:ea typeface="+mn-ea"/>
            </a:rPr>
            <a:t>　　　　　　　　普通預金　口座番号　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270484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500"/>
            </a:lnSpc>
          </a:pPr>
          <a:r>
            <a:rPr kumimoji="1" lang="en-US" altLang="ja-JP" sz="1000" b="1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000" b="1">
              <a:solidFill>
                <a:sysClr val="windowText" lastClr="000000"/>
              </a:solidFill>
              <a:latin typeface="+mn-ea"/>
              <a:ea typeface="+mn-ea"/>
            </a:rPr>
            <a:t>口 座 名</a:t>
          </a:r>
          <a:r>
            <a:rPr kumimoji="1" lang="en-US" altLang="ja-JP" sz="10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000" b="1">
              <a:solidFill>
                <a:sysClr val="windowText" lastClr="000000"/>
              </a:solidFill>
              <a:latin typeface="+mn-ea"/>
              <a:ea typeface="+mn-ea"/>
            </a:rPr>
            <a:t>　石川県液化石油ガス教育事務所</a:t>
          </a:r>
          <a:endParaRPr kumimoji="1" lang="en-US" altLang="ja-JP" sz="10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500"/>
            </a:lnSpc>
          </a:pPr>
          <a:r>
            <a:rPr kumimoji="1" lang="ja-JP" altLang="en-US" sz="800" b="1">
              <a:solidFill>
                <a:sysClr val="windowText" lastClr="000000"/>
              </a:solidFill>
              <a:latin typeface="+mn-ea"/>
              <a:ea typeface="+mn-ea"/>
            </a:rPr>
            <a:t>　（振込手数料はご負担下さい。）</a:t>
          </a:r>
          <a:endParaRPr kumimoji="1" lang="en-US" altLang="ja-JP" sz="8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400050</xdr:colOff>
      <xdr:row>50</xdr:row>
      <xdr:rowOff>19055</xdr:rowOff>
    </xdr:from>
    <xdr:to>
      <xdr:col>8</xdr:col>
      <xdr:colOff>857250</xdr:colOff>
      <xdr:row>52</xdr:row>
      <xdr:rowOff>60179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3623D2F-C736-44EC-A780-C159E6A762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E2DED3"/>
            </a:clrFrom>
            <a:clrTo>
              <a:srgbClr val="E2DED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34" t="31061" r="70170" b="42298"/>
        <a:stretch/>
      </xdr:blipFill>
      <xdr:spPr>
        <a:xfrm rot="5400000">
          <a:off x="7613725" y="11331505"/>
          <a:ext cx="450699" cy="457200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3</xdr:row>
      <xdr:rowOff>76201</xdr:rowOff>
    </xdr:from>
    <xdr:to>
      <xdr:col>1</xdr:col>
      <xdr:colOff>723900</xdr:colOff>
      <xdr:row>4</xdr:row>
      <xdr:rowOff>66676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40FB46D-D365-5535-1DC6-8D1C4EB9F7ED}"/>
            </a:ext>
          </a:extLst>
        </xdr:cNvPr>
        <xdr:cNvSpPr/>
      </xdr:nvSpPr>
      <xdr:spPr>
        <a:xfrm>
          <a:off x="104775" y="762001"/>
          <a:ext cx="819150" cy="266700"/>
        </a:xfrm>
        <a:prstGeom prst="rect">
          <a:avLst/>
        </a:prstGeom>
        <a:solidFill>
          <a:srgbClr val="FFFFCC"/>
        </a:solidFill>
        <a:ln w="9525">
          <a:solidFill>
            <a:schemeClr val="tx1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ご入力箇所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BC94F-D466-4502-9D0E-CAE1376D4BEB}">
  <dimension ref="A1:P59"/>
  <sheetViews>
    <sheetView tabSelected="1" zoomScaleNormal="100" workbookViewId="0">
      <selection activeCell="G11" sqref="G11"/>
    </sheetView>
  </sheetViews>
  <sheetFormatPr defaultRowHeight="13.5"/>
  <cols>
    <col min="1" max="1" width="2.625" style="73" customWidth="1"/>
    <col min="2" max="2" width="10.625" style="73" customWidth="1"/>
    <col min="3" max="3" width="27.25" style="73" customWidth="1"/>
    <col min="4" max="4" width="9.25" style="73" customWidth="1"/>
    <col min="5" max="5" width="16.5" style="73" customWidth="1"/>
    <col min="6" max="6" width="10.625" style="73" customWidth="1"/>
    <col min="7" max="7" width="10.375" style="73" customWidth="1"/>
    <col min="8" max="8" width="7.375" style="73" customWidth="1"/>
    <col min="9" max="9" width="13.25" style="73" customWidth="1"/>
    <col min="10" max="11" width="9" style="73"/>
    <col min="12" max="12" width="26.625" style="73" bestFit="1" customWidth="1"/>
    <col min="13" max="16384" width="9" style="73"/>
  </cols>
  <sheetData>
    <row r="1" spans="1:16" ht="17.25" customHeight="1">
      <c r="C1" s="74"/>
      <c r="D1" s="74"/>
      <c r="E1" s="74"/>
      <c r="F1" s="74"/>
      <c r="G1" s="12" t="s">
        <v>19</v>
      </c>
      <c r="H1" s="88"/>
      <c r="I1" s="88"/>
    </row>
    <row r="2" spans="1:16" s="1" customFormat="1" ht="23.25" customHeight="1">
      <c r="A2" s="111" t="s">
        <v>36</v>
      </c>
      <c r="B2" s="112"/>
      <c r="C2" s="8" t="s">
        <v>20</v>
      </c>
      <c r="D2" s="86"/>
      <c r="E2" s="87"/>
      <c r="F2" s="87"/>
      <c r="G2" s="87"/>
      <c r="H2" s="68" t="s">
        <v>53</v>
      </c>
      <c r="I2" s="72"/>
    </row>
    <row r="3" spans="1:16" s="1" customFormat="1" ht="13.5" customHeight="1">
      <c r="A3" s="142" t="s">
        <v>67</v>
      </c>
      <c r="B3" s="143"/>
      <c r="C3" s="148" t="s">
        <v>1</v>
      </c>
      <c r="D3" s="13" t="s">
        <v>2</v>
      </c>
      <c r="E3" s="151"/>
      <c r="F3" s="151"/>
      <c r="G3" s="152"/>
      <c r="H3" s="152"/>
      <c r="I3" s="153"/>
    </row>
    <row r="4" spans="1:16" s="1" customFormat="1" ht="21.75" customHeight="1">
      <c r="C4" s="149"/>
      <c r="D4" s="154"/>
      <c r="E4" s="155"/>
      <c r="F4" s="155"/>
      <c r="G4" s="155"/>
      <c r="H4" s="155"/>
      <c r="I4" s="156"/>
    </row>
    <row r="5" spans="1:16" s="1" customFormat="1" ht="17.25" customHeight="1">
      <c r="C5" s="150"/>
      <c r="D5" s="14" t="s">
        <v>39</v>
      </c>
      <c r="E5" s="144"/>
      <c r="F5" s="144"/>
      <c r="G5" s="69" t="s">
        <v>54</v>
      </c>
      <c r="H5" s="145"/>
      <c r="I5" s="146"/>
      <c r="L5" s="4"/>
      <c r="M5" s="5"/>
      <c r="N5" s="4"/>
      <c r="O5" s="6"/>
      <c r="P5" s="6"/>
    </row>
    <row r="6" spans="1:16" ht="5.25" customHeight="1">
      <c r="A6"/>
      <c r="B6"/>
      <c r="H6" s="75"/>
      <c r="I6" s="75"/>
    </row>
    <row r="7" spans="1:16" ht="14.25" customHeight="1">
      <c r="B7" s="11" t="s">
        <v>8</v>
      </c>
      <c r="C7" s="74"/>
      <c r="D7" s="74"/>
      <c r="E7" s="74"/>
      <c r="F7" s="74"/>
      <c r="H7" s="76"/>
      <c r="I7" s="76"/>
    </row>
    <row r="8" spans="1:16" ht="26.25" customHeight="1" thickBot="1">
      <c r="A8" s="2"/>
      <c r="B8" s="42" t="s">
        <v>15</v>
      </c>
      <c r="C8" s="117" t="s">
        <v>0</v>
      </c>
      <c r="D8" s="118"/>
      <c r="E8" s="118"/>
      <c r="F8" s="119"/>
      <c r="G8" s="40" t="s">
        <v>16</v>
      </c>
      <c r="H8" s="41" t="s">
        <v>17</v>
      </c>
      <c r="I8" s="39" t="s">
        <v>18</v>
      </c>
    </row>
    <row r="9" spans="1:16" ht="18" customHeight="1" thickTop="1">
      <c r="A9" s="2">
        <v>1</v>
      </c>
      <c r="B9" s="113" t="s">
        <v>29</v>
      </c>
      <c r="C9" s="120" t="s">
        <v>62</v>
      </c>
      <c r="D9" s="121"/>
      <c r="E9" s="121"/>
      <c r="F9" s="122"/>
      <c r="G9" s="70">
        <v>5270</v>
      </c>
      <c r="H9" s="62"/>
      <c r="I9" s="24">
        <f>G9*H9</f>
        <v>0</v>
      </c>
    </row>
    <row r="10" spans="1:16" ht="18" customHeight="1">
      <c r="A10" s="2"/>
      <c r="B10" s="114"/>
      <c r="C10" s="99" t="s">
        <v>42</v>
      </c>
      <c r="D10" s="100"/>
      <c r="E10" s="100"/>
      <c r="F10" s="101"/>
      <c r="G10" s="34">
        <v>2800</v>
      </c>
      <c r="H10" s="63"/>
      <c r="I10" s="24">
        <f>G10*H10</f>
        <v>0</v>
      </c>
    </row>
    <row r="11" spans="1:16" ht="18" customHeight="1">
      <c r="A11" s="2"/>
      <c r="B11" s="54"/>
      <c r="C11" s="93" t="s">
        <v>68</v>
      </c>
      <c r="D11" s="94"/>
      <c r="E11" s="94"/>
      <c r="F11" s="95"/>
      <c r="G11" s="33">
        <v>1030</v>
      </c>
      <c r="H11" s="63"/>
      <c r="I11" s="24">
        <f>G11*H11</f>
        <v>0</v>
      </c>
    </row>
    <row r="12" spans="1:16" ht="18" customHeight="1">
      <c r="A12" s="2"/>
      <c r="B12" s="29"/>
      <c r="C12" s="127" t="s">
        <v>57</v>
      </c>
      <c r="D12" s="128"/>
      <c r="E12" s="128"/>
      <c r="F12" s="129"/>
      <c r="G12" s="83">
        <v>3050</v>
      </c>
      <c r="H12" s="66"/>
      <c r="I12" s="51">
        <f t="shared" ref="I12:I38" si="0">G12*H12</f>
        <v>0</v>
      </c>
      <c r="K12" s="82"/>
    </row>
    <row r="13" spans="1:16" ht="18" customHeight="1">
      <c r="A13" s="2">
        <v>2</v>
      </c>
      <c r="B13" s="43" t="s">
        <v>30</v>
      </c>
      <c r="C13" s="124" t="s">
        <v>64</v>
      </c>
      <c r="D13" s="125"/>
      <c r="E13" s="125"/>
      <c r="F13" s="126"/>
      <c r="G13" s="77">
        <v>3930</v>
      </c>
      <c r="H13" s="67"/>
      <c r="I13" s="22">
        <f t="shared" si="0"/>
        <v>0</v>
      </c>
    </row>
    <row r="14" spans="1:16" ht="18" customHeight="1">
      <c r="A14" s="2">
        <v>3</v>
      </c>
      <c r="B14" s="123" t="s">
        <v>9</v>
      </c>
      <c r="C14" s="93" t="s">
        <v>63</v>
      </c>
      <c r="D14" s="94"/>
      <c r="E14" s="94"/>
      <c r="F14" s="95"/>
      <c r="G14" s="35">
        <v>2120</v>
      </c>
      <c r="H14" s="63"/>
      <c r="I14" s="24">
        <f t="shared" si="0"/>
        <v>0</v>
      </c>
    </row>
    <row r="15" spans="1:16" ht="18" customHeight="1">
      <c r="A15" s="2"/>
      <c r="B15" s="123"/>
      <c r="C15" s="99" t="s">
        <v>41</v>
      </c>
      <c r="D15" s="100"/>
      <c r="E15" s="100"/>
      <c r="F15" s="101"/>
      <c r="G15" s="36">
        <v>2520</v>
      </c>
      <c r="H15" s="63"/>
      <c r="I15" s="24">
        <f>G15*H15</f>
        <v>0</v>
      </c>
    </row>
    <row r="16" spans="1:16" ht="18" customHeight="1">
      <c r="A16" s="2"/>
      <c r="B16" s="53"/>
      <c r="C16" s="93" t="s">
        <v>69</v>
      </c>
      <c r="D16" s="94"/>
      <c r="E16" s="94"/>
      <c r="F16" s="95"/>
      <c r="G16" s="33">
        <v>1030</v>
      </c>
      <c r="H16" s="63"/>
      <c r="I16" s="24">
        <f>G16*H16</f>
        <v>0</v>
      </c>
    </row>
    <row r="17" spans="1:11" ht="18" customHeight="1">
      <c r="A17" s="2"/>
      <c r="B17" s="44"/>
      <c r="C17" s="102" t="s">
        <v>58</v>
      </c>
      <c r="D17" s="103"/>
      <c r="E17" s="103"/>
      <c r="F17" s="104"/>
      <c r="G17" s="84">
        <v>2420</v>
      </c>
      <c r="H17" s="64"/>
      <c r="I17" s="52">
        <f t="shared" si="0"/>
        <v>0</v>
      </c>
      <c r="K17" s="82"/>
    </row>
    <row r="18" spans="1:11" ht="18" customHeight="1">
      <c r="A18" s="2">
        <v>4</v>
      </c>
      <c r="B18" s="147" t="s">
        <v>31</v>
      </c>
      <c r="C18" s="99" t="str">
        <f>C13</f>
        <v>・液化石油ガスの保安の確保及び取引の適正化に関する法規集（第39次改訂版） &lt;R6/10&gt;</v>
      </c>
      <c r="D18" s="100"/>
      <c r="E18" s="100"/>
      <c r="F18" s="101"/>
      <c r="G18" s="36">
        <f>G13</f>
        <v>3930</v>
      </c>
      <c r="H18" s="62"/>
      <c r="I18" s="24">
        <f t="shared" si="0"/>
        <v>0</v>
      </c>
    </row>
    <row r="19" spans="1:11" ht="18" customHeight="1">
      <c r="A19" s="2"/>
      <c r="B19" s="114"/>
      <c r="C19" s="99" t="s">
        <v>65</v>
      </c>
      <c r="D19" s="100"/>
      <c r="E19" s="100"/>
      <c r="F19" s="101"/>
      <c r="G19" s="36">
        <v>3650</v>
      </c>
      <c r="H19" s="63"/>
      <c r="I19" s="24">
        <f>G19*H19</f>
        <v>0</v>
      </c>
    </row>
    <row r="20" spans="1:11" ht="18" customHeight="1">
      <c r="A20" s="2"/>
      <c r="B20" s="55"/>
      <c r="C20" s="93" t="s">
        <v>70</v>
      </c>
      <c r="D20" s="94"/>
      <c r="E20" s="94"/>
      <c r="F20" s="95"/>
      <c r="G20" s="35">
        <v>1040</v>
      </c>
      <c r="H20" s="63"/>
      <c r="I20" s="24">
        <f t="shared" si="0"/>
        <v>0</v>
      </c>
    </row>
    <row r="21" spans="1:11" ht="18" customHeight="1">
      <c r="A21" s="2"/>
      <c r="B21" s="29"/>
      <c r="C21" s="102" t="s">
        <v>59</v>
      </c>
      <c r="D21" s="103"/>
      <c r="E21" s="103"/>
      <c r="F21" s="104"/>
      <c r="G21" s="85">
        <v>2740</v>
      </c>
      <c r="H21" s="64"/>
      <c r="I21" s="56">
        <f t="shared" si="0"/>
        <v>0</v>
      </c>
      <c r="K21" s="82"/>
    </row>
    <row r="22" spans="1:11" ht="18" customHeight="1">
      <c r="A22" s="2">
        <v>5</v>
      </c>
      <c r="B22" s="43" t="s">
        <v>11</v>
      </c>
      <c r="C22" s="93" t="str">
        <f>C13</f>
        <v>・液化石油ガスの保安の確保及び取引の適正化に関する法規集（第39次改訂版） &lt;R6/10&gt;</v>
      </c>
      <c r="D22" s="94"/>
      <c r="E22" s="94"/>
      <c r="F22" s="95"/>
      <c r="G22" s="35">
        <f>G13</f>
        <v>3930</v>
      </c>
      <c r="H22" s="62"/>
      <c r="I22" s="24">
        <f>G22*H22</f>
        <v>0</v>
      </c>
    </row>
    <row r="23" spans="1:11" ht="18" customHeight="1">
      <c r="A23" s="2"/>
      <c r="B23" s="45"/>
      <c r="C23" s="99" t="s">
        <v>43</v>
      </c>
      <c r="D23" s="100"/>
      <c r="E23" s="100"/>
      <c r="F23" s="101"/>
      <c r="G23" s="36">
        <v>830</v>
      </c>
      <c r="H23" s="63"/>
      <c r="I23" s="24">
        <f>G23*H23</f>
        <v>0</v>
      </c>
    </row>
    <row r="24" spans="1:11" ht="18" customHeight="1">
      <c r="A24" s="2"/>
      <c r="B24" s="29"/>
      <c r="C24" s="102" t="s">
        <v>60</v>
      </c>
      <c r="D24" s="103"/>
      <c r="E24" s="103"/>
      <c r="F24" s="104"/>
      <c r="G24" s="84">
        <v>750</v>
      </c>
      <c r="H24" s="64"/>
      <c r="I24" s="51">
        <f>G24*H24</f>
        <v>0</v>
      </c>
      <c r="K24" s="82"/>
    </row>
    <row r="25" spans="1:11" ht="18" customHeight="1">
      <c r="A25" s="2">
        <v>6</v>
      </c>
      <c r="B25" s="43" t="s">
        <v>10</v>
      </c>
      <c r="C25" s="93" t="str">
        <f>C13</f>
        <v>・液化石油ガスの保安の確保及び取引の適正化に関する法規集（第39次改訂版） &lt;R6/10&gt;</v>
      </c>
      <c r="D25" s="94"/>
      <c r="E25" s="94"/>
      <c r="F25" s="95"/>
      <c r="G25" s="35">
        <f>G13</f>
        <v>3930</v>
      </c>
      <c r="H25" s="62"/>
      <c r="I25" s="22">
        <f t="shared" si="0"/>
        <v>0</v>
      </c>
    </row>
    <row r="26" spans="1:11" ht="18" customHeight="1">
      <c r="A26" s="2"/>
      <c r="B26" s="45"/>
      <c r="C26" s="99" t="s">
        <v>44</v>
      </c>
      <c r="D26" s="100"/>
      <c r="E26" s="100"/>
      <c r="F26" s="101"/>
      <c r="G26" s="36">
        <v>1880</v>
      </c>
      <c r="H26" s="63"/>
      <c r="I26" s="24">
        <f t="shared" si="0"/>
        <v>0</v>
      </c>
    </row>
    <row r="27" spans="1:11" ht="18" customHeight="1">
      <c r="A27" s="2"/>
      <c r="B27" s="29"/>
      <c r="C27" s="102" t="s">
        <v>61</v>
      </c>
      <c r="D27" s="103"/>
      <c r="E27" s="103"/>
      <c r="F27" s="104"/>
      <c r="G27" s="84">
        <v>690</v>
      </c>
      <c r="H27" s="64"/>
      <c r="I27" s="52">
        <f t="shared" si="0"/>
        <v>0</v>
      </c>
      <c r="K27" s="82"/>
    </row>
    <row r="28" spans="1:11" ht="18" customHeight="1">
      <c r="A28" s="2">
        <v>7</v>
      </c>
      <c r="B28" s="115" t="s">
        <v>32</v>
      </c>
      <c r="C28" s="105" t="str">
        <f>C9</f>
        <v>・高圧ガス保安法規集（第22次改訂版） &lt;R6/7&gt;</v>
      </c>
      <c r="D28" s="106"/>
      <c r="E28" s="106"/>
      <c r="F28" s="107"/>
      <c r="G28" s="71">
        <f>G9</f>
        <v>5270</v>
      </c>
      <c r="H28" s="67"/>
      <c r="I28" s="22">
        <f t="shared" si="0"/>
        <v>0</v>
      </c>
    </row>
    <row r="29" spans="1:11" ht="18" customHeight="1">
      <c r="A29" s="2"/>
      <c r="B29" s="116"/>
      <c r="C29" s="108" t="s">
        <v>45</v>
      </c>
      <c r="D29" s="109"/>
      <c r="E29" s="109"/>
      <c r="F29" s="110"/>
      <c r="G29" s="37">
        <v>1570</v>
      </c>
      <c r="H29" s="64"/>
      <c r="I29" s="52">
        <f t="shared" si="0"/>
        <v>0</v>
      </c>
    </row>
    <row r="30" spans="1:11" ht="18" customHeight="1">
      <c r="A30" s="2">
        <v>8</v>
      </c>
      <c r="B30" s="46" t="s">
        <v>12</v>
      </c>
      <c r="C30" s="99" t="str">
        <f>C13</f>
        <v>・液化石油ガスの保安の確保及び取引の適正化に関する法規集（第39次改訂版） &lt;R6/10&gt;</v>
      </c>
      <c r="D30" s="100"/>
      <c r="E30" s="100"/>
      <c r="F30" s="101"/>
      <c r="G30" s="36">
        <f>G13</f>
        <v>3930</v>
      </c>
      <c r="H30" s="62"/>
      <c r="I30" s="24">
        <f t="shared" si="0"/>
        <v>0</v>
      </c>
    </row>
    <row r="31" spans="1:11" ht="18" customHeight="1">
      <c r="A31" s="2"/>
      <c r="B31" s="45"/>
      <c r="C31" s="93" t="str">
        <f>C14</f>
        <v>・高圧ガス保安法規集　液化石油ガス分冊（第20次改訂版） &lt;R6/7&gt;</v>
      </c>
      <c r="D31" s="94"/>
      <c r="E31" s="94"/>
      <c r="F31" s="95"/>
      <c r="G31" s="33">
        <f>G14</f>
        <v>2120</v>
      </c>
      <c r="H31" s="63"/>
      <c r="I31" s="24">
        <f t="shared" si="0"/>
        <v>0</v>
      </c>
    </row>
    <row r="32" spans="1:11" ht="18" customHeight="1">
      <c r="A32" s="2"/>
      <c r="B32" s="48"/>
      <c r="C32" s="108" t="s">
        <v>46</v>
      </c>
      <c r="D32" s="109"/>
      <c r="E32" s="109"/>
      <c r="F32" s="110"/>
      <c r="G32" s="50">
        <v>3060</v>
      </c>
      <c r="H32" s="64"/>
      <c r="I32" s="51">
        <f t="shared" si="0"/>
        <v>0</v>
      </c>
      <c r="K32" s="82"/>
    </row>
    <row r="33" spans="1:14" ht="18" customHeight="1">
      <c r="A33" s="2">
        <v>9</v>
      </c>
      <c r="B33" s="46" t="s">
        <v>13</v>
      </c>
      <c r="C33" s="99" t="str">
        <f>C13</f>
        <v>・液化石油ガスの保安の確保及び取引の適正化に関する法規集（第39次改訂版） &lt;R6/10&gt;</v>
      </c>
      <c r="D33" s="100"/>
      <c r="E33" s="100"/>
      <c r="F33" s="101"/>
      <c r="G33" s="36">
        <f>G13</f>
        <v>3930</v>
      </c>
      <c r="H33" s="62"/>
      <c r="I33" s="22">
        <f t="shared" si="0"/>
        <v>0</v>
      </c>
    </row>
    <row r="34" spans="1:14" ht="18" customHeight="1">
      <c r="A34" s="2"/>
      <c r="B34" s="47"/>
      <c r="C34" s="99" t="s">
        <v>47</v>
      </c>
      <c r="D34" s="100"/>
      <c r="E34" s="100"/>
      <c r="F34" s="101"/>
      <c r="G34" s="34">
        <v>3880</v>
      </c>
      <c r="H34" s="63"/>
      <c r="I34" s="24">
        <f t="shared" si="0"/>
        <v>0</v>
      </c>
    </row>
    <row r="35" spans="1:14" ht="18" customHeight="1">
      <c r="A35" s="2"/>
      <c r="B35" s="48"/>
      <c r="C35" s="102" t="s">
        <v>72</v>
      </c>
      <c r="D35" s="103"/>
      <c r="E35" s="103"/>
      <c r="F35" s="104"/>
      <c r="G35" s="85">
        <v>1170</v>
      </c>
      <c r="H35" s="64"/>
      <c r="I35" s="52">
        <f t="shared" si="0"/>
        <v>0</v>
      </c>
      <c r="K35" s="82"/>
    </row>
    <row r="36" spans="1:14" ht="18" customHeight="1">
      <c r="A36" s="2">
        <v>10</v>
      </c>
      <c r="B36" s="157" t="s">
        <v>34</v>
      </c>
      <c r="C36" s="93" t="str">
        <f>C13</f>
        <v>・液化石油ガスの保安の確保及び取引の適正化に関する法規集（第39次改訂版） &lt;R6/10&gt;</v>
      </c>
      <c r="D36" s="94"/>
      <c r="E36" s="94"/>
      <c r="F36" s="95"/>
      <c r="G36" s="35">
        <f>G13</f>
        <v>3930</v>
      </c>
      <c r="H36" s="62"/>
      <c r="I36" s="24">
        <f t="shared" si="0"/>
        <v>0</v>
      </c>
      <c r="L36" s="59"/>
      <c r="M36" s="59"/>
      <c r="N36" s="59"/>
    </row>
    <row r="37" spans="1:14" ht="18" customHeight="1">
      <c r="A37" s="2"/>
      <c r="B37" s="158"/>
      <c r="C37" s="99" t="s">
        <v>66</v>
      </c>
      <c r="D37" s="100"/>
      <c r="E37" s="100"/>
      <c r="F37" s="101"/>
      <c r="G37" s="36">
        <v>1730</v>
      </c>
      <c r="H37" s="64"/>
      <c r="I37" s="51">
        <f>G37*H37</f>
        <v>0</v>
      </c>
      <c r="L37" s="59"/>
      <c r="M37" s="59"/>
      <c r="N37" s="59"/>
    </row>
    <row r="38" spans="1:14" ht="18" customHeight="1">
      <c r="A38" s="2">
        <v>11</v>
      </c>
      <c r="B38" s="49" t="s">
        <v>14</v>
      </c>
      <c r="C38" s="96" t="s">
        <v>71</v>
      </c>
      <c r="D38" s="97"/>
      <c r="E38" s="97"/>
      <c r="F38" s="98"/>
      <c r="G38" s="38">
        <v>1680</v>
      </c>
      <c r="H38" s="65"/>
      <c r="I38" s="23">
        <f t="shared" si="0"/>
        <v>0</v>
      </c>
    </row>
    <row r="39" spans="1:14" ht="29.25" customHeight="1">
      <c r="A39" s="137" t="s">
        <v>55</v>
      </c>
      <c r="B39" s="137"/>
      <c r="C39" s="137"/>
      <c r="D39" s="137"/>
      <c r="E39" s="137"/>
      <c r="F39" s="138"/>
      <c r="G39" s="131" t="s">
        <v>28</v>
      </c>
      <c r="H39" s="132"/>
      <c r="I39" s="32">
        <f>SUM(I9:I38)</f>
        <v>0</v>
      </c>
    </row>
    <row r="40" spans="1:14" ht="10.5" customHeight="1">
      <c r="A40" s="2"/>
      <c r="B40" s="19"/>
      <c r="C40" s="19"/>
      <c r="D40" s="19"/>
      <c r="E40" s="19"/>
      <c r="F40" s="19"/>
      <c r="G40" s="1"/>
      <c r="H40" s="1"/>
      <c r="I40" s="20"/>
    </row>
    <row r="41" spans="1:14" ht="14.25" customHeight="1">
      <c r="A41" s="2"/>
      <c r="B41" s="17"/>
      <c r="C41" s="17"/>
      <c r="E41" s="74" t="s">
        <v>38</v>
      </c>
      <c r="G41" s="21" t="s">
        <v>21</v>
      </c>
      <c r="H41" s="21" t="s">
        <v>22</v>
      </c>
      <c r="I41" s="31" t="s">
        <v>23</v>
      </c>
    </row>
    <row r="42" spans="1:14" ht="14.25" customHeight="1">
      <c r="C42"/>
      <c r="D42" s="18" t="s">
        <v>37</v>
      </c>
      <c r="E42" s="61"/>
      <c r="F42" s="74" t="s">
        <v>6</v>
      </c>
      <c r="G42" s="21" t="s">
        <v>24</v>
      </c>
      <c r="H42" s="25">
        <f>ROUNDDOWN(I39/1.1*0.1,0)</f>
        <v>0</v>
      </c>
      <c r="I42" s="26">
        <f>I39</f>
        <v>0</v>
      </c>
    </row>
    <row r="43" spans="1:14" ht="14.25" customHeight="1">
      <c r="B43" s="10"/>
      <c r="C43"/>
      <c r="D43" s="16"/>
      <c r="E43" s="3"/>
      <c r="G43" s="21" t="s">
        <v>25</v>
      </c>
      <c r="H43" s="27">
        <v>0</v>
      </c>
      <c r="I43" s="27">
        <v>0</v>
      </c>
    </row>
    <row r="44" spans="1:14" ht="14.25" customHeight="1">
      <c r="B44" s="10"/>
      <c r="C44" t="s">
        <v>49</v>
      </c>
      <c r="G44" s="21" t="s">
        <v>26</v>
      </c>
      <c r="H44" s="27">
        <v>0</v>
      </c>
      <c r="I44" s="27">
        <v>0</v>
      </c>
    </row>
    <row r="45" spans="1:14" ht="14.25" customHeight="1">
      <c r="A45" s="140" t="s">
        <v>51</v>
      </c>
      <c r="B45" s="140"/>
      <c r="C45" s="140"/>
      <c r="D45" s="140"/>
      <c r="E45" s="57"/>
      <c r="F45" s="58"/>
      <c r="G45" s="21" t="s">
        <v>27</v>
      </c>
      <c r="H45" s="27">
        <v>0</v>
      </c>
      <c r="I45" s="27">
        <v>0</v>
      </c>
    </row>
    <row r="46" spans="1:14" ht="17.25" customHeight="1">
      <c r="A46" s="140"/>
      <c r="B46" s="140"/>
      <c r="C46" s="140"/>
      <c r="D46" s="140"/>
      <c r="E46" s="139" t="s">
        <v>50</v>
      </c>
      <c r="F46" s="139"/>
      <c r="G46" s="139"/>
      <c r="H46" s="139"/>
      <c r="I46" s="139"/>
    </row>
    <row r="47" spans="1:14" ht="18" customHeight="1" thickBot="1">
      <c r="A47" s="60"/>
      <c r="B47" s="141" t="s">
        <v>52</v>
      </c>
      <c r="C47" s="141"/>
      <c r="D47" s="141"/>
      <c r="E47" s="136"/>
      <c r="F47" s="136"/>
      <c r="G47" s="136"/>
      <c r="H47" s="136"/>
      <c r="I47" s="136"/>
    </row>
    <row r="48" spans="1:14" ht="28.5" customHeight="1">
      <c r="B48" s="30" t="s">
        <v>5</v>
      </c>
    </row>
    <row r="49" spans="1:10" ht="28.5" customHeight="1">
      <c r="A49" s="133" t="s">
        <v>4</v>
      </c>
      <c r="B49" s="133"/>
      <c r="C49" s="133"/>
      <c r="D49" s="133"/>
      <c r="E49" s="133"/>
      <c r="F49" s="133"/>
      <c r="G49" s="133"/>
      <c r="H49" s="133"/>
      <c r="I49" s="133"/>
    </row>
    <row r="50" spans="1:10">
      <c r="B50" s="1"/>
      <c r="C50" s="74"/>
      <c r="D50" s="74"/>
      <c r="E50" s="74"/>
      <c r="F50" s="74"/>
      <c r="G50" s="12" t="s">
        <v>19</v>
      </c>
      <c r="H50" s="91">
        <f>H1</f>
        <v>0</v>
      </c>
      <c r="I50" s="91"/>
    </row>
    <row r="51" spans="1:10" ht="4.5" customHeight="1">
      <c r="A51"/>
      <c r="B51"/>
    </row>
    <row r="52" spans="1:10" ht="27.75" customHeight="1">
      <c r="B52" s="134">
        <f>D2</f>
        <v>0</v>
      </c>
      <c r="C52" s="134"/>
      <c r="D52" s="134"/>
      <c r="E52" s="15" t="s">
        <v>3</v>
      </c>
      <c r="F52" s="74"/>
      <c r="G52" s="92" t="s">
        <v>40</v>
      </c>
      <c r="H52" s="92"/>
      <c r="I52" s="92"/>
    </row>
    <row r="53" spans="1:10" ht="13.5" customHeight="1">
      <c r="G53" s="1" t="s">
        <v>33</v>
      </c>
      <c r="H53" s="7"/>
      <c r="I53" s="7"/>
    </row>
    <row r="54" spans="1:10" ht="35.25" customHeight="1" thickBot="1">
      <c r="A54" s="2"/>
      <c r="B54" s="78" t="s">
        <v>56</v>
      </c>
      <c r="C54" s="79"/>
      <c r="D54" s="89">
        <f>I39</f>
        <v>0</v>
      </c>
      <c r="E54" s="90"/>
      <c r="F54" s="28">
        <f>J39</f>
        <v>0</v>
      </c>
      <c r="G54" s="92" t="s">
        <v>35</v>
      </c>
      <c r="H54" s="92"/>
      <c r="I54" s="92"/>
    </row>
    <row r="55" spans="1:10" ht="16.5" customHeight="1">
      <c r="A55" s="2"/>
      <c r="B55" s="74" t="s">
        <v>7</v>
      </c>
      <c r="C55" s="80"/>
      <c r="D55" s="135">
        <f>H42</f>
        <v>0</v>
      </c>
      <c r="E55" s="135"/>
      <c r="F55" s="81">
        <f>ROUNDDOWN(F54/1.1*0.1,0)</f>
        <v>0</v>
      </c>
      <c r="G55" s="130" t="s">
        <v>48</v>
      </c>
      <c r="H55" s="130"/>
      <c r="I55" s="130"/>
      <c r="J55" s="1"/>
    </row>
    <row r="56" spans="1:10" ht="13.5" customHeight="1">
      <c r="A56" s="2"/>
      <c r="J56" s="1"/>
    </row>
    <row r="57" spans="1:10" ht="13.5" customHeight="1">
      <c r="A57" s="2"/>
    </row>
    <row r="58" spans="1:10" ht="17.25" customHeight="1">
      <c r="A58" s="2"/>
    </row>
    <row r="59" spans="1:10" ht="13.5" customHeight="1">
      <c r="A59" s="2"/>
      <c r="G59" s="9"/>
      <c r="H59" s="9"/>
      <c r="I59" s="9"/>
    </row>
  </sheetData>
  <sheetProtection algorithmName="SHA-512" hashValue="qlqLHayI1tIaY37yq83MdWgwx5/mD4fJmxVFhF3gltycByuSzaXv2cWKrdui2h1H2548O5twLYiHhNUGIOB0hQ==" saltValue="UuAEWH72O36OoOJUCIerBA==" spinCount="100000" sheet="1" objects="1" scenarios="1"/>
  <mergeCells count="60">
    <mergeCell ref="B36:B37"/>
    <mergeCell ref="C15:F15"/>
    <mergeCell ref="C22:F22"/>
    <mergeCell ref="C24:F24"/>
    <mergeCell ref="C25:F25"/>
    <mergeCell ref="C30:F30"/>
    <mergeCell ref="C26:F26"/>
    <mergeCell ref="C21:F21"/>
    <mergeCell ref="A3:B3"/>
    <mergeCell ref="E5:F5"/>
    <mergeCell ref="H5:I5"/>
    <mergeCell ref="C34:F34"/>
    <mergeCell ref="B18:B19"/>
    <mergeCell ref="C3:C5"/>
    <mergeCell ref="E3:F3"/>
    <mergeCell ref="G3:I3"/>
    <mergeCell ref="D4:I4"/>
    <mergeCell ref="G55:I55"/>
    <mergeCell ref="G39:H39"/>
    <mergeCell ref="A49:I49"/>
    <mergeCell ref="B52:D52"/>
    <mergeCell ref="D55:E55"/>
    <mergeCell ref="G52:I52"/>
    <mergeCell ref="E47:I47"/>
    <mergeCell ref="A39:F39"/>
    <mergeCell ref="E46:I46"/>
    <mergeCell ref="A45:D46"/>
    <mergeCell ref="B47:D47"/>
    <mergeCell ref="A2:B2"/>
    <mergeCell ref="B9:B10"/>
    <mergeCell ref="B28:B29"/>
    <mergeCell ref="C8:F8"/>
    <mergeCell ref="C10:F10"/>
    <mergeCell ref="C9:F9"/>
    <mergeCell ref="B14:B15"/>
    <mergeCell ref="C14:F14"/>
    <mergeCell ref="C16:F16"/>
    <mergeCell ref="C13:F13"/>
    <mergeCell ref="C12:F12"/>
    <mergeCell ref="C18:F18"/>
    <mergeCell ref="C17:F17"/>
    <mergeCell ref="C11:F11"/>
    <mergeCell ref="C29:F29"/>
    <mergeCell ref="C20:F20"/>
    <mergeCell ref="D2:G2"/>
    <mergeCell ref="H1:I1"/>
    <mergeCell ref="D54:E54"/>
    <mergeCell ref="H50:I50"/>
    <mergeCell ref="G54:I54"/>
    <mergeCell ref="C31:F31"/>
    <mergeCell ref="C38:F38"/>
    <mergeCell ref="C33:F33"/>
    <mergeCell ref="C35:F35"/>
    <mergeCell ref="C37:F37"/>
    <mergeCell ref="C36:F36"/>
    <mergeCell ref="C19:F19"/>
    <mergeCell ref="C27:F27"/>
    <mergeCell ref="C23:F23"/>
    <mergeCell ref="C28:F28"/>
    <mergeCell ref="C32:F32"/>
  </mergeCells>
  <phoneticPr fontId="14"/>
  <conditionalFormatting sqref="I9:I38">
    <cfRule type="cellIs" dxfId="0" priority="1" operator="lessThan">
      <formula>1</formula>
    </cfRule>
  </conditionalFormatting>
  <printOptions horizontalCentered="1" verticalCentered="1"/>
  <pageMargins left="0.51181102362204722" right="0.11811023622047245" top="0.23622047244094491" bottom="0.19685039370078741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令和7年4月～図書注文書兼請求書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lp-gas04</cp:lastModifiedBy>
  <cp:lastPrinted>2025-02-26T07:27:43Z</cp:lastPrinted>
  <dcterms:created xsi:type="dcterms:W3CDTF">2005-01-19T07:00:05Z</dcterms:created>
  <dcterms:modified xsi:type="dcterms:W3CDTF">2025-03-03T08:01:25Z</dcterms:modified>
</cp:coreProperties>
</file>